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11SERV PERS (v.2)" sheetId="1" r:id="rId1"/>
  </sheets>
  <externalReferences>
    <externalReference r:id="rId2"/>
  </externalReferences>
  <definedNames>
    <definedName name="page\x2dtotal">'[1]Sheet1 (2)'!#REF!</definedName>
    <definedName name="page\x2dtotal\x2dmaster0">'[1]Sheet1 (2)'!#REF!</definedName>
    <definedName name="RecursosRecibidos" localSheetId="0">#REF!</definedName>
    <definedName name="RecursosRecibidos">#REF!</definedName>
  </definedNames>
  <calcPr calcId="15251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0" i="1"/>
  <c r="F30" i="1"/>
  <c r="E30" i="1"/>
  <c r="D30" i="1"/>
  <c r="C30" i="1"/>
  <c r="B30" i="1"/>
  <c r="G16" i="1"/>
  <c r="F16" i="1"/>
  <c r="E16" i="1"/>
  <c r="D16" i="1"/>
  <c r="C16" i="1"/>
  <c r="B16" i="1"/>
  <c r="G13" i="1"/>
  <c r="F13" i="1"/>
  <c r="E13" i="1"/>
  <c r="D13" i="1"/>
  <c r="C13" i="1"/>
  <c r="B13" i="1"/>
  <c r="G4" i="1"/>
  <c r="G22" i="1" s="1"/>
  <c r="G26" i="1" s="1"/>
  <c r="F4" i="1"/>
  <c r="F22" i="1" s="1"/>
  <c r="F26" i="1" s="1"/>
  <c r="E4" i="1"/>
  <c r="E22" i="1" s="1"/>
  <c r="E26" i="1" s="1"/>
  <c r="D4" i="1"/>
  <c r="D22" i="1" s="1"/>
  <c r="D26" i="1" s="1"/>
  <c r="C4" i="1"/>
  <c r="C22" i="1" s="1"/>
  <c r="C26" i="1" s="1"/>
  <c r="B4" i="1"/>
  <c r="B22" i="1" s="1"/>
  <c r="B26" i="1" s="1"/>
</calcChain>
</file>

<file path=xl/sharedStrings.xml><?xml version="1.0" encoding="utf-8"?>
<sst xmlns="http://schemas.openxmlformats.org/spreadsheetml/2006/main" count="42" uniqueCount="27">
  <si>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</si>
  <si>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</si>
  <si>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</si>
  <si>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</si>
  <si>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</si>
  <si>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</si>
  <si>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</si>
  <si>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</si>
  <si>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</si>
  <si>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</si>
  <si>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</si>
  <si>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</si>
  <si>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</si>
  <si>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Médico. Paramédico y afin</t>
  </si>
  <si>
    <t>D. Seguridad Pública</t>
  </si>
  <si>
    <t>E. Gastos Asociados a la implementación de nuevas leyes federales o reformas a las mismas</t>
  </si>
  <si>
    <t>F. Sentencias laborales definitivas</t>
  </si>
  <si>
    <t>II. Gasto Etiquetado (II=A+B+C+D+E+F)</t>
  </si>
  <si>
    <t>F. Sentencias laborales definitivas                                                                                                                           0</t>
  </si>
  <si>
    <t> III. Total del Gasto en Servicios Personales (III=I+II)</t>
  </si>
  <si>
    <t>excepto ED,SP y SS</t>
  </si>
  <si>
    <t>ED</t>
  </si>
  <si>
    <t>SECRETARIA DE EDUCACION</t>
  </si>
  <si>
    <t>NO ETIQUETADOS</t>
  </si>
  <si>
    <t>ETIQUETADOS</t>
  </si>
  <si>
    <t>Total general</t>
  </si>
  <si>
    <t>Cuenta Pública 2020
Estado Analítico del Ejercicio del Presupuesto de Egresos Detallado - 
LDF Clasificación de Servicios Personales por Categoria
Del 1 de enero al 31 de diciembre de 2020 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</si>
</sst>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  <numFmt numFmtId="167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1" fillId="0" borderId="0" xfId="0" applyFont="1"/>
    <xf numFmtId="0" fontId="12" fillId="0" borderId="2" xfId="0" applyFont="1" applyFill="1" applyBorder="1" applyAlignment="1">
      <alignment horizontal="left" vertical="center"/>
    </xf>
    <xf numFmtId="41" fontId="12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indent="1"/>
    </xf>
    <xf numFmtId="41" fontId="13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/>
    <xf numFmtId="164" fontId="14" fillId="15" borderId="3" xfId="0" applyNumberFormat="1" applyFont="1" applyFill="1" applyBorder="1"/>
    <xf numFmtId="41" fontId="11" fillId="0" borderId="0" xfId="0" applyNumberFormat="1" applyFont="1"/>
    <xf numFmtId="0" fontId="11" fillId="0" borderId="0" xfId="0" applyFont="1" applyAlignment="1">
      <alignment horizontal="right"/>
    </xf>
    <xf numFmtId="164" fontId="11" fillId="0" borderId="0" xfId="1" applyNumberFormat="1" applyFont="1"/>
    <xf numFmtId="0" fontId="11" fillId="0" borderId="0" xfId="0" applyFont="1" applyAlignment="1">
      <alignment horizontal="right" indent="1"/>
    </xf>
    <xf numFmtId="164" fontId="11" fillId="0" borderId="0" xfId="0" applyNumberFormat="1" applyFont="1" applyAlignment="1">
      <alignment horizontal="left" wrapText="1" indent="1"/>
    </xf>
    <xf numFmtId="0" fontId="14" fillId="0" borderId="4" xfId="0" applyFont="1" applyBorder="1" applyAlignment="1">
      <alignment horizontal="left"/>
    </xf>
    <xf numFmtId="164" fontId="14" fillId="0" borderId="4" xfId="0" applyNumberFormat="1" applyFont="1" applyBorder="1"/>
    <xf numFmtId="0" fontId="14" fillId="15" borderId="3" xfId="0" applyFont="1" applyFill="1" applyBorder="1" applyAlignment="1">
      <alignment horizontal="left"/>
    </xf>
    <xf numFmtId="0" fontId="15" fillId="16" borderId="5" xfId="0" applyFont="1" applyFill="1" applyBorder="1" applyAlignment="1" applyProtection="1">
      <alignment horizontal="center" vertical="center" wrapText="1"/>
      <protection hidden="1"/>
    </xf>
    <xf numFmtId="41" fontId="16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41" fontId="16" fillId="0" borderId="7" xfId="0" applyNumberFormat="1" applyFont="1" applyFill="1" applyBorder="1" applyAlignment="1">
      <alignment horizontal="right" vertical="center"/>
    </xf>
    <xf numFmtId="41" fontId="16" fillId="0" borderId="8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left" vertical="center" indent="1"/>
    </xf>
    <xf numFmtId="41" fontId="17" fillId="0" borderId="10" xfId="0" applyNumberFormat="1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left" vertical="center" indent="2"/>
    </xf>
    <xf numFmtId="0" fontId="16" fillId="0" borderId="9" xfId="0" applyFont="1" applyFill="1" applyBorder="1" applyAlignment="1">
      <alignment horizontal="left" vertical="center"/>
    </xf>
    <xf numFmtId="41" fontId="16" fillId="0" borderId="10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41" fontId="16" fillId="0" borderId="12" xfId="0" applyNumberFormat="1" applyFont="1" applyFill="1" applyBorder="1" applyAlignment="1">
      <alignment horizontal="right" vertical="center"/>
    </xf>
    <xf numFmtId="41" fontId="16" fillId="0" borderId="13" xfId="0" applyNumberFormat="1" applyFont="1" applyFill="1" applyBorder="1" applyAlignment="1">
      <alignment horizontal="right" vertical="center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 applyProtection="1">
      <alignment horizontal="center" vertical="center" wrapText="1"/>
      <protection hidden="1"/>
    </xf>
    <xf numFmtId="0" fontId="15" fillId="16" borderId="5" xfId="0" applyFont="1" applyFill="1" applyBorder="1" applyAlignment="1" applyProtection="1">
      <alignment horizontal="center" vertical="center" wrapText="1"/>
      <protection hidden="1"/>
    </xf>
  </cellXfs>
  <cellStyles count="112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Hipervínculo 2" xfId="15"/>
    <cellStyle name="Millares" xfId="1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16 2" xfId="23"/>
    <cellStyle name="Millares 17" xfId="24"/>
    <cellStyle name="Millares 18" xfId="25"/>
    <cellStyle name="Millares 19" xfId="26"/>
    <cellStyle name="Millares 2" xfId="27"/>
    <cellStyle name="Millares 2 2" xfId="28"/>
    <cellStyle name="Millares 2 3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illares 9" xfId="36"/>
    <cellStyle name="Millares 9 2" xfId="37"/>
    <cellStyle name="Moneda 2" xfId="38"/>
    <cellStyle name="Normal" xfId="0" builtinId="0"/>
    <cellStyle name="Normal 10" xfId="39"/>
    <cellStyle name="Normal 11" xfId="40"/>
    <cellStyle name="Normal 12" xfId="41"/>
    <cellStyle name="Normal 12 2" xfId="42"/>
    <cellStyle name="Normal 13" xfId="43"/>
    <cellStyle name="Normal 14" xfId="44"/>
    <cellStyle name="Normal 15" xfId="45"/>
    <cellStyle name="Normal 15 2" xfId="46"/>
    <cellStyle name="Normal 15 3" xfId="47"/>
    <cellStyle name="Normal 15 4" xfId="48"/>
    <cellStyle name="Normal 16" xfId="49"/>
    <cellStyle name="Normal 17" xfId="50"/>
    <cellStyle name="Normal 17 2" xfId="51"/>
    <cellStyle name="Normal 17 3" xfId="52"/>
    <cellStyle name="Normal 18" xfId="53"/>
    <cellStyle name="Normal 19" xfId="54"/>
    <cellStyle name="Normal 19 2" xfId="55"/>
    <cellStyle name="Normal 19 3" xfId="56"/>
    <cellStyle name="Normal 2" xfId="57"/>
    <cellStyle name="Normal 2 2" xfId="58"/>
    <cellStyle name="Normal 2 3" xfId="59"/>
    <cellStyle name="Normal 2 4" xfId="60"/>
    <cellStyle name="Normal 20" xfId="61"/>
    <cellStyle name="Normal 20 2" xfId="62"/>
    <cellStyle name="Normal 21" xfId="63"/>
    <cellStyle name="Normal 22" xfId="64"/>
    <cellStyle name="Normal 22 2" xfId="65"/>
    <cellStyle name="Normal 23" xfId="66"/>
    <cellStyle name="Normal 24" xfId="67"/>
    <cellStyle name="Normal 24 2" xfId="68"/>
    <cellStyle name="Normal 24 3" xfId="69"/>
    <cellStyle name="Normal 25" xfId="70"/>
    <cellStyle name="Normal 25 2" xfId="71"/>
    <cellStyle name="Normal 26" xfId="72"/>
    <cellStyle name="Normal 26 2" xfId="73"/>
    <cellStyle name="Normal 26 3" xfId="74"/>
    <cellStyle name="Normal 26 4" xfId="75"/>
    <cellStyle name="Normal 27" xfId="76"/>
    <cellStyle name="Normal 28" xfId="77"/>
    <cellStyle name="Normal 28 2" xfId="78"/>
    <cellStyle name="Normal 29" xfId="79"/>
    <cellStyle name="Normal 3" xfId="80"/>
    <cellStyle name="Normal 3 2" xfId="81"/>
    <cellStyle name="Normal 30" xfId="82"/>
    <cellStyle name="Normal 31" xfId="83"/>
    <cellStyle name="Normal 31 2" xfId="84"/>
    <cellStyle name="Normal 32" xfId="85"/>
    <cellStyle name="Normal 32 2" xfId="86"/>
    <cellStyle name="Normal 33" xfId="87"/>
    <cellStyle name="Normal 34" xfId="88"/>
    <cellStyle name="Normal 35" xfId="89"/>
    <cellStyle name="Normal 36" xfId="90"/>
    <cellStyle name="Normal 4" xfId="91"/>
    <cellStyle name="Normal 4 2" xfId="92"/>
    <cellStyle name="Normal 5" xfId="93"/>
    <cellStyle name="Normal 5 2" xfId="94"/>
    <cellStyle name="Normal 5 2 2" xfId="95"/>
    <cellStyle name="Normal 6" xfId="96"/>
    <cellStyle name="Normal 7" xfId="97"/>
    <cellStyle name="Normal 7 2" xfId="98"/>
    <cellStyle name="Normal 8" xfId="99"/>
    <cellStyle name="Normal 8 2" xfId="100"/>
    <cellStyle name="Normal 9" xfId="101"/>
    <cellStyle name="Normal 9 2" xfId="102"/>
    <cellStyle name="Normal 9 3" xfId="103"/>
    <cellStyle name="Notas 2" xfId="104"/>
    <cellStyle name="Notas 3" xfId="105"/>
    <cellStyle name="Porcentaje 2" xfId="106"/>
    <cellStyle name="Porcentaje 2 2" xfId="107"/>
    <cellStyle name="Porcentaje 3" xfId="108"/>
    <cellStyle name="Porcentaje 3 2" xfId="109"/>
    <cellStyle name="TableStyleLight1" xfId="110"/>
    <cellStyle name="Título 4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aguilarg\Documents\Evoluciones%202020\Cierre%201er%20trimestre%202020\2020-07-14%20Base%20de%20cierre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5"/>
  <sheetViews>
    <sheetView tabSelected="1" zoomScale="85" zoomScaleNormal="85" workbookViewId="0">
      <selection activeCell="A2" sqref="A2:A3"/>
    </sheetView>
  </sheetViews>
  <sheetFormatPr baseColWidth="10" defaultColWidth="11.5703125" defaultRowHeight="12" x14ac:dyDescent="0.2"/>
  <cols>
    <col min="1" max="1" width="76" style="1" customWidth="1"/>
    <col min="2" max="2" width="15.85546875" style="1" customWidth="1"/>
    <col min="3" max="3" width="15.42578125" style="1" customWidth="1"/>
    <col min="4" max="4" width="16.28515625" style="1" customWidth="1"/>
    <col min="5" max="5" width="15.7109375" style="1" customWidth="1"/>
    <col min="6" max="6" width="15.28515625" style="1" customWidth="1"/>
    <col min="7" max="7" width="14.85546875" style="1" customWidth="1"/>
    <col min="8" max="16384" width="11.5703125" style="1"/>
  </cols>
  <sheetData>
    <row r="1" spans="1:7" ht="70.5" customHeight="1" x14ac:dyDescent="0.2">
      <c r="A1" s="30" t="s">
        <v>26</v>
      </c>
      <c r="B1" s="30"/>
      <c r="C1" s="30"/>
      <c r="D1" s="30"/>
      <c r="E1" s="30"/>
      <c r="F1" s="30"/>
      <c r="G1" s="30"/>
    </row>
    <row r="2" spans="1:7" ht="15" x14ac:dyDescent="0.2">
      <c r="A2" s="31" t="s">
        <v>0</v>
      </c>
      <c r="B2" s="31" t="s">
        <v>1</v>
      </c>
      <c r="C2" s="31"/>
      <c r="D2" s="31"/>
      <c r="E2" s="31"/>
      <c r="F2" s="31"/>
      <c r="G2" s="31" t="s">
        <v>2</v>
      </c>
    </row>
    <row r="3" spans="1:7" ht="30" x14ac:dyDescent="0.2">
      <c r="A3" s="32"/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32"/>
    </row>
    <row r="4" spans="1:7" ht="15.75" customHeight="1" x14ac:dyDescent="0.2">
      <c r="A4" s="19" t="s">
        <v>8</v>
      </c>
      <c r="B4" s="20">
        <f>B5+B6+B7+B10+B11+B12</f>
        <v>11177555494.52</v>
      </c>
      <c r="C4" s="20">
        <f t="shared" ref="C4:G4" si="0">C5+C6+C7+C10+C11+C12</f>
        <v>-154865372.96999538</v>
      </c>
      <c r="D4" s="20">
        <f t="shared" si="0"/>
        <v>11022690121.550003</v>
      </c>
      <c r="E4" s="20">
        <f t="shared" si="0"/>
        <v>11022690121.550003</v>
      </c>
      <c r="F4" s="20">
        <f t="shared" si="0"/>
        <v>10997395442.030003</v>
      </c>
      <c r="G4" s="21">
        <f t="shared" si="0"/>
        <v>0</v>
      </c>
    </row>
    <row r="5" spans="1:7" ht="15.75" customHeight="1" x14ac:dyDescent="0.2">
      <c r="A5" s="22" t="s">
        <v>9</v>
      </c>
      <c r="B5" s="18">
        <v>3015998079.96</v>
      </c>
      <c r="C5" s="18">
        <v>50607182.88000226</v>
      </c>
      <c r="D5" s="18">
        <v>3066605262.8400002</v>
      </c>
      <c r="E5" s="18">
        <v>3066605262.8400002</v>
      </c>
      <c r="F5" s="18">
        <v>3058168383.3200006</v>
      </c>
      <c r="G5" s="23">
        <v>0</v>
      </c>
    </row>
    <row r="6" spans="1:7" s="6" customFormat="1" ht="15.75" customHeight="1" x14ac:dyDescent="0.2">
      <c r="A6" s="22" t="s">
        <v>10</v>
      </c>
      <c r="B6" s="18">
        <v>3470065366.0500002</v>
      </c>
      <c r="C6" s="18">
        <v>-229072113.11000001</v>
      </c>
      <c r="D6" s="18">
        <v>3240993252.9400001</v>
      </c>
      <c r="E6" s="18">
        <v>3240993252.9400001</v>
      </c>
      <c r="F6" s="18">
        <v>3240993252.9400001</v>
      </c>
      <c r="G6" s="23"/>
    </row>
    <row r="7" spans="1:7" s="6" customFormat="1" ht="15.75" customHeight="1" x14ac:dyDescent="0.2">
      <c r="A7" s="22" t="s">
        <v>11</v>
      </c>
      <c r="B7" s="18">
        <v>2904276305.8099999</v>
      </c>
      <c r="C7" s="18">
        <v>177414361.70000267</v>
      </c>
      <c r="D7" s="18">
        <v>3081690667.5100026</v>
      </c>
      <c r="E7" s="18">
        <v>3081690667.5100026</v>
      </c>
      <c r="F7" s="18">
        <v>3074675467.5100026</v>
      </c>
      <c r="G7" s="23">
        <v>0</v>
      </c>
    </row>
    <row r="8" spans="1:7" s="6" customFormat="1" ht="15.75" customHeight="1" x14ac:dyDescent="0.2">
      <c r="A8" s="24" t="s">
        <v>12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23">
        <v>0</v>
      </c>
    </row>
    <row r="9" spans="1:7" s="6" customFormat="1" ht="15.75" customHeight="1" x14ac:dyDescent="0.2">
      <c r="A9" s="24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23">
        <v>0</v>
      </c>
    </row>
    <row r="10" spans="1:7" ht="15.75" customHeight="1" x14ac:dyDescent="0.2">
      <c r="A10" s="22" t="s">
        <v>14</v>
      </c>
      <c r="B10" s="18">
        <v>1787215742.7</v>
      </c>
      <c r="C10" s="18">
        <v>-153814804.4400003</v>
      </c>
      <c r="D10" s="18">
        <v>1633400938.2599998</v>
      </c>
      <c r="E10" s="18">
        <v>1633400938.2599998</v>
      </c>
      <c r="F10" s="18">
        <v>1623558338.2599998</v>
      </c>
      <c r="G10" s="23">
        <v>0</v>
      </c>
    </row>
    <row r="11" spans="1:7" ht="15.75" customHeight="1" x14ac:dyDescent="0.2">
      <c r="A11" s="22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23">
        <v>0</v>
      </c>
    </row>
    <row r="12" spans="1:7" ht="15.75" customHeight="1" x14ac:dyDescent="0.2">
      <c r="A12" s="22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3">
        <v>0</v>
      </c>
    </row>
    <row r="13" spans="1:7" ht="15.75" customHeight="1" x14ac:dyDescent="0.2">
      <c r="A13" s="25" t="s">
        <v>17</v>
      </c>
      <c r="B13" s="17">
        <f>B14+B15+B16+B19+B20+B21</f>
        <v>7815978226</v>
      </c>
      <c r="C13" s="17">
        <f t="shared" ref="C13:G13" si="1">C14+C15+C16+C19+C20+C21</f>
        <v>1004333098.99</v>
      </c>
      <c r="D13" s="17">
        <f t="shared" si="1"/>
        <v>8820311324.9899998</v>
      </c>
      <c r="E13" s="17">
        <f t="shared" si="1"/>
        <v>8820311324.9899998</v>
      </c>
      <c r="F13" s="17">
        <f t="shared" si="1"/>
        <v>8820311324.9899998</v>
      </c>
      <c r="G13" s="26">
        <f t="shared" si="1"/>
        <v>0</v>
      </c>
    </row>
    <row r="14" spans="1:7" ht="15.75" customHeight="1" x14ac:dyDescent="0.2">
      <c r="A14" s="22" t="s">
        <v>9</v>
      </c>
      <c r="B14" s="18">
        <v>125647136.17</v>
      </c>
      <c r="C14" s="18">
        <v>44984724.32</v>
      </c>
      <c r="D14" s="18">
        <v>170631860.48999998</v>
      </c>
      <c r="E14" s="18">
        <v>170631860.48999998</v>
      </c>
      <c r="F14" s="18">
        <v>170631860.48999998</v>
      </c>
      <c r="G14" s="23">
        <v>0</v>
      </c>
    </row>
    <row r="15" spans="1:7" ht="15.75" customHeight="1" x14ac:dyDescent="0.2">
      <c r="A15" s="22" t="s">
        <v>10</v>
      </c>
      <c r="B15" s="18">
        <v>7690331089.8299999</v>
      </c>
      <c r="C15" s="18">
        <v>959348374.66999996</v>
      </c>
      <c r="D15" s="18">
        <v>8649679464.5</v>
      </c>
      <c r="E15" s="18">
        <v>8649679464.5</v>
      </c>
      <c r="F15" s="18">
        <v>8649679464.5</v>
      </c>
      <c r="G15" s="23"/>
    </row>
    <row r="16" spans="1:7" ht="15.75" customHeight="1" x14ac:dyDescent="0.2">
      <c r="A16" s="22" t="s">
        <v>11</v>
      </c>
      <c r="B16" s="17">
        <f>B17+B18</f>
        <v>0</v>
      </c>
      <c r="C16" s="17">
        <f t="shared" ref="C16:G16" si="2">C17+C18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26">
        <f t="shared" si="2"/>
        <v>0</v>
      </c>
    </row>
    <row r="17" spans="1:7" ht="15.75" customHeight="1" x14ac:dyDescent="0.2">
      <c r="A17" s="24" t="s">
        <v>12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23">
        <v>0</v>
      </c>
    </row>
    <row r="18" spans="1:7" ht="15.75" customHeight="1" x14ac:dyDescent="0.2">
      <c r="A18" s="24" t="s">
        <v>13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23">
        <v>0</v>
      </c>
    </row>
    <row r="19" spans="1:7" ht="15.75" customHeight="1" x14ac:dyDescent="0.2">
      <c r="A19" s="22" t="s">
        <v>14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23">
        <v>0</v>
      </c>
    </row>
    <row r="20" spans="1:7" ht="15.75" customHeight="1" x14ac:dyDescent="0.2">
      <c r="A20" s="22" t="s">
        <v>15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23">
        <v>0</v>
      </c>
    </row>
    <row r="21" spans="1:7" ht="15.75" customHeight="1" x14ac:dyDescent="0.2">
      <c r="A21" s="22" t="s">
        <v>18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23">
        <v>0</v>
      </c>
    </row>
    <row r="22" spans="1:7" ht="15.75" customHeight="1" x14ac:dyDescent="0.2">
      <c r="A22" s="27" t="s">
        <v>19</v>
      </c>
      <c r="B22" s="28">
        <f t="shared" ref="B22:G22" si="3">B4+B13</f>
        <v>18993533720.52</v>
      </c>
      <c r="C22" s="28">
        <f t="shared" si="3"/>
        <v>849467726.02000463</v>
      </c>
      <c r="D22" s="28">
        <f t="shared" si="3"/>
        <v>19843001446.540001</v>
      </c>
      <c r="E22" s="28">
        <f t="shared" si="3"/>
        <v>19843001446.540001</v>
      </c>
      <c r="F22" s="28">
        <f t="shared" si="3"/>
        <v>19817706767.020004</v>
      </c>
      <c r="G22" s="29">
        <f t="shared" si="3"/>
        <v>0</v>
      </c>
    </row>
    <row r="25" spans="1:7" hidden="1" x14ac:dyDescent="0.2">
      <c r="B25" s="7">
        <v>18993533720.520004</v>
      </c>
      <c r="C25" s="7">
        <v>849467726.02000046</v>
      </c>
      <c r="D25" s="7">
        <v>19843001446.540005</v>
      </c>
      <c r="E25" s="7">
        <v>19843001446.540005</v>
      </c>
      <c r="F25" s="7">
        <v>19817706767.020008</v>
      </c>
      <c r="G25" s="7">
        <v>0</v>
      </c>
    </row>
    <row r="26" spans="1:7" hidden="1" x14ac:dyDescent="0.2">
      <c r="B26" s="8">
        <f>B22-B25</f>
        <v>0</v>
      </c>
      <c r="C26" s="8">
        <f t="shared" ref="C26:G26" si="4">C22-C25</f>
        <v>4.1723251342773438E-6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</row>
    <row r="27" spans="1:7" hidden="1" x14ac:dyDescent="0.2"/>
    <row r="28" spans="1:7" hidden="1" x14ac:dyDescent="0.2"/>
    <row r="29" spans="1:7" hidden="1" x14ac:dyDescent="0.2">
      <c r="A29" s="2" t="s">
        <v>8</v>
      </c>
    </row>
    <row r="30" spans="1:7" hidden="1" x14ac:dyDescent="0.2">
      <c r="A30" s="4" t="s">
        <v>9</v>
      </c>
      <c r="B30" s="5">
        <f>B31+B32</f>
        <v>3015998079.96</v>
      </c>
      <c r="C30" s="5">
        <f t="shared" ref="C30:G30" si="5">C31+C32</f>
        <v>50607182.88000226</v>
      </c>
      <c r="D30" s="5">
        <f t="shared" si="5"/>
        <v>3066605262.8400002</v>
      </c>
      <c r="E30" s="5">
        <f t="shared" si="5"/>
        <v>3066605262.8400002</v>
      </c>
      <c r="F30" s="5">
        <f t="shared" si="5"/>
        <v>3058168383.3200006</v>
      </c>
      <c r="G30" s="5">
        <f t="shared" si="5"/>
        <v>0</v>
      </c>
    </row>
    <row r="31" spans="1:7" hidden="1" x14ac:dyDescent="0.2">
      <c r="A31" s="9" t="s">
        <v>20</v>
      </c>
      <c r="B31" s="10">
        <v>2888575966.9200001</v>
      </c>
      <c r="C31" s="10">
        <v>-471859131.83999777</v>
      </c>
      <c r="D31" s="10">
        <v>2416716835.0799999</v>
      </c>
      <c r="E31" s="10">
        <v>2416716835.0799999</v>
      </c>
      <c r="F31" s="10">
        <v>2408279955.5600004</v>
      </c>
      <c r="G31" s="10">
        <v>0</v>
      </c>
    </row>
    <row r="32" spans="1:7" hidden="1" x14ac:dyDescent="0.2">
      <c r="A32" s="11" t="s">
        <v>21</v>
      </c>
      <c r="B32" s="1">
        <v>127422113.03999999</v>
      </c>
      <c r="C32" s="1">
        <v>522466314.72000003</v>
      </c>
      <c r="D32" s="1">
        <v>649888427.75999999</v>
      </c>
      <c r="E32" s="1">
        <v>649888427.75999999</v>
      </c>
      <c r="F32" s="1">
        <v>649888427.75999999</v>
      </c>
    </row>
    <row r="33" spans="1:7" hidden="1" x14ac:dyDescent="0.2">
      <c r="A33" s="4" t="s">
        <v>10</v>
      </c>
      <c r="B33" s="5">
        <v>3470065366.0500002</v>
      </c>
      <c r="C33" s="5">
        <v>-229072113.11000001</v>
      </c>
      <c r="D33" s="5">
        <v>3240993252.9400001</v>
      </c>
      <c r="E33" s="5">
        <v>3240993252.9400001</v>
      </c>
      <c r="F33" s="5">
        <v>3240993252.9400001</v>
      </c>
      <c r="G33" s="5"/>
    </row>
    <row r="34" spans="1:7" hidden="1" x14ac:dyDescent="0.2"/>
    <row r="35" spans="1:7" hidden="1" x14ac:dyDescent="0.2">
      <c r="A35" s="2" t="s">
        <v>17</v>
      </c>
      <c r="B35" s="3"/>
      <c r="C35" s="3"/>
      <c r="D35" s="3"/>
      <c r="E35" s="3"/>
      <c r="F35" s="3"/>
      <c r="G35" s="3"/>
    </row>
    <row r="36" spans="1:7" hidden="1" x14ac:dyDescent="0.2">
      <c r="A36" s="4" t="s">
        <v>9</v>
      </c>
      <c r="B36" s="5">
        <f>B37+B38</f>
        <v>125647136.17</v>
      </c>
      <c r="C36" s="5">
        <f t="shared" ref="C36:G36" si="6">C37+C38</f>
        <v>44984724.32</v>
      </c>
      <c r="D36" s="5">
        <f t="shared" si="6"/>
        <v>170631860.48999998</v>
      </c>
      <c r="E36" s="5">
        <f t="shared" si="6"/>
        <v>170631860.48999998</v>
      </c>
      <c r="F36" s="5">
        <f t="shared" si="6"/>
        <v>170631860.48999998</v>
      </c>
      <c r="G36" s="5">
        <f t="shared" si="6"/>
        <v>0</v>
      </c>
    </row>
    <row r="37" spans="1:7" hidden="1" x14ac:dyDescent="0.2">
      <c r="A37" s="9" t="s">
        <v>20</v>
      </c>
      <c r="B37" s="1">
        <v>0</v>
      </c>
      <c r="C37" s="1">
        <v>8138251.5099999998</v>
      </c>
      <c r="D37" s="1">
        <v>8138251.5099999998</v>
      </c>
      <c r="E37" s="1">
        <v>8138251.5099999998</v>
      </c>
      <c r="F37" s="1">
        <v>8138251.5099999998</v>
      </c>
      <c r="G37" s="1">
        <v>0</v>
      </c>
    </row>
    <row r="38" spans="1:7" hidden="1" x14ac:dyDescent="0.2">
      <c r="A38" s="11" t="s">
        <v>21</v>
      </c>
      <c r="B38" s="1">
        <v>125647136.17</v>
      </c>
      <c r="C38" s="1">
        <v>36846472.810000002</v>
      </c>
      <c r="D38" s="1">
        <v>162493608.97999999</v>
      </c>
      <c r="E38" s="1">
        <v>162493608.97999999</v>
      </c>
      <c r="F38" s="1">
        <v>162493608.97999999</v>
      </c>
    </row>
    <row r="39" spans="1:7" hidden="1" x14ac:dyDescent="0.2">
      <c r="A39" s="4" t="s">
        <v>10</v>
      </c>
      <c r="B39" s="5">
        <v>7690331089.8299999</v>
      </c>
      <c r="C39" s="5">
        <v>959348374.66999996</v>
      </c>
      <c r="D39" s="5">
        <v>8649679464.5</v>
      </c>
      <c r="E39" s="5">
        <v>8649679464.5</v>
      </c>
      <c r="F39" s="5">
        <v>8649679464.5</v>
      </c>
      <c r="G39" s="5"/>
    </row>
    <row r="40" spans="1:7" hidden="1" x14ac:dyDescent="0.2"/>
    <row r="41" spans="1:7" hidden="1" x14ac:dyDescent="0.2"/>
    <row r="42" spans="1:7" hidden="1" x14ac:dyDescent="0.2">
      <c r="A42" s="12" t="s">
        <v>22</v>
      </c>
    </row>
    <row r="43" spans="1:7" hidden="1" x14ac:dyDescent="0.2">
      <c r="A43" s="13" t="s">
        <v>23</v>
      </c>
      <c r="B43" s="14">
        <v>3597487479.0899997</v>
      </c>
      <c r="C43" s="14">
        <v>293394201.60999966</v>
      </c>
      <c r="D43" s="14">
        <v>3890881680.6999993</v>
      </c>
      <c r="E43" s="14">
        <v>3890881680.6999993</v>
      </c>
      <c r="F43" s="14">
        <v>3890881680.6999993</v>
      </c>
      <c r="G43" s="14">
        <v>0</v>
      </c>
    </row>
    <row r="44" spans="1:7" hidden="1" x14ac:dyDescent="0.2">
      <c r="A44" s="13" t="s">
        <v>24</v>
      </c>
      <c r="B44" s="14">
        <v>7815978226.0000029</v>
      </c>
      <c r="C44" s="14">
        <v>996194847.47999668</v>
      </c>
      <c r="D44" s="14">
        <v>8812173073.4799995</v>
      </c>
      <c r="E44" s="14">
        <v>8812173073.4799995</v>
      </c>
      <c r="F44" s="14">
        <v>8812173073.4799995</v>
      </c>
      <c r="G44" s="14">
        <v>0</v>
      </c>
    </row>
    <row r="45" spans="1:7" hidden="1" x14ac:dyDescent="0.2">
      <c r="A45" s="15" t="s">
        <v>25</v>
      </c>
      <c r="B45" s="7">
        <v>11413465705.090002</v>
      </c>
      <c r="C45" s="7">
        <v>1289589049.0900059</v>
      </c>
      <c r="D45" s="7">
        <v>12703054754.179998</v>
      </c>
      <c r="E45" s="7">
        <v>12703054754.179998</v>
      </c>
      <c r="F45" s="7">
        <v>12703054754.179998</v>
      </c>
      <c r="G45" s="7">
        <v>0</v>
      </c>
    </row>
  </sheetData>
  <mergeCells count="4">
    <mergeCell ref="A1:G1"/>
    <mergeCell ref="A2:A3"/>
    <mergeCell ref="B2:F2"/>
    <mergeCell ref="G2:G3"/>
  </mergeCells>
  <pageMargins left="0.25" right="0.25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11SERV PERS (v.2)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Enrique Aguilar Gonzalez</dc:creator>
  <cp:lastModifiedBy>Dobrusin Ziemba Piotr Aleksander</cp:lastModifiedBy>
  <cp:lastPrinted>2021-04-29T01:43:42Z</cp:lastPrinted>
  <dcterms:created xsi:type="dcterms:W3CDTF">2021-04-28T16:48:26Z</dcterms:created>
  <dcterms:modified xsi:type="dcterms:W3CDTF">2021-05-03T20:01:12Z</dcterms:modified>
</cp:coreProperties>
</file>